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12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<sst xmlns="http://schemas.openxmlformats.org/spreadsheetml/2006/main" count="189" uniqueCount="130">
  <si>
    <t>F0</t>
  </si>
  <si>
    <t>F1</t>
  </si>
  <si>
    <t>F2</t>
  </si>
  <si>
    <t>F4</t>
  </si>
  <si>
    <t>GENERAL</t>
  </si>
  <si>
    <t>Less</t>
  </si>
  <si>
    <t>Same</t>
  </si>
  <si>
    <t>Don’t know</t>
  </si>
  <si>
    <t>More</t>
  </si>
  <si>
    <t>Much more</t>
  </si>
  <si>
    <t>Would you pay more taxes to help people in more deprived communities?</t>
  </si>
  <si>
    <t>Much less</t>
  </si>
  <si>
    <t xml:space="preserve">Less </t>
  </si>
  <si>
    <t>Would you pay more taxes to improve the environment in the region?</t>
  </si>
  <si>
    <t>FOOD FOOTPRINT</t>
  </si>
  <si>
    <t>Would you like to eat more convenience / packaged food, or more fresh / organic food?</t>
  </si>
  <si>
    <t xml:space="preserve">Same </t>
  </si>
  <si>
    <t xml:space="preserve">Don’t know </t>
  </si>
  <si>
    <t xml:space="preserve">Organic </t>
  </si>
  <si>
    <t>Would you prefer to eat more speciality foods from overseas, or local produce?</t>
  </si>
  <si>
    <t xml:space="preserve">Overseas </t>
  </si>
  <si>
    <t>GOODS FOOTPRINT</t>
  </si>
  <si>
    <t>SHELTER FOOTPRINT</t>
  </si>
  <si>
    <t>Would you like to share your household with more or less people?</t>
  </si>
  <si>
    <t>Would you like to live in a larger or smaller house / flat?</t>
  </si>
  <si>
    <t xml:space="preserve">Larger </t>
  </si>
  <si>
    <t xml:space="preserve">Smaller </t>
  </si>
  <si>
    <t>Would you like to invest more money &amp; time into a very low energy home?</t>
  </si>
  <si>
    <t xml:space="preserve">No </t>
  </si>
  <si>
    <t>Low energy</t>
  </si>
  <si>
    <t>MOBILITY FOOTPRINT</t>
  </si>
  <si>
    <t>Would you like to fly more to overseas destinations? (work + leisure)</t>
  </si>
  <si>
    <t>Would you prefer to travel more or less in daily life? (work + leisure)</t>
  </si>
  <si>
    <t>Would you prefer to travel more by private car / other vehicle, public transport or bicycle / walk?</t>
  </si>
  <si>
    <t>Private car</t>
  </si>
  <si>
    <t>Public transport</t>
  </si>
  <si>
    <t>Bicycle / walk</t>
  </si>
  <si>
    <t>Would you prefer your car / other vehicle to be larger / more powerful, or smaller / more efficient?</t>
  </si>
  <si>
    <t xml:space="preserve">Much larger </t>
  </si>
  <si>
    <t xml:space="preserve">Packaged </t>
  </si>
  <si>
    <t>Fresh / organic</t>
  </si>
  <si>
    <t xml:space="preserve">Would you like more &amp; better appliances for the kitchen, living room, garden etc? </t>
  </si>
  <si>
    <t>Would you like to spend more time recycling or re-using your household waste?</t>
  </si>
  <si>
    <t>Do you want to see the economy of the region grow  (measured by the flow of money)?</t>
  </si>
  <si>
    <t>includes durables, consumables &amp; commercial services</t>
  </si>
  <si>
    <t>includes household &amp; catering food &amp; drink</t>
  </si>
  <si>
    <t>includes all construction &amp; household energy</t>
  </si>
  <si>
    <t>includes all passenger transport &amp; air travel by SE residents</t>
  </si>
  <si>
    <t>NOTES</t>
  </si>
  <si>
    <t>the tension continues between growth &amp; restriction</t>
  </si>
  <si>
    <t>more money around, but will it do any good?</t>
  </si>
  <si>
    <t>the economy continues to suck investment from the rest of the UK</t>
  </si>
  <si>
    <t>they should learn to stand on their own feet for a change</t>
  </si>
  <si>
    <t>more room to spread out, but who will do the essential jobs?</t>
  </si>
  <si>
    <t>could less money mean more focus on real quality of life?</t>
  </si>
  <si>
    <t>the economy can't afford to subsidize those who don't produce</t>
  </si>
  <si>
    <t>we can't afford to subsidize what should look after itself</t>
  </si>
  <si>
    <t>we need to strengthen the protection of our common assets</t>
  </si>
  <si>
    <t>if money doesn't grow it may well concentrate in the wrong hands</t>
  </si>
  <si>
    <t xml:space="preserve">the general questions show the background to the footprint calculation </t>
  </si>
  <si>
    <t>we like healthy food but we also like convenience</t>
  </si>
  <si>
    <t>we just don't know when the next BSE or foot &amp; mouth disaster is coming</t>
  </si>
  <si>
    <t>English food is so boring you have to look around</t>
  </si>
  <si>
    <t xml:space="preserve">potatoes are fine locally, but not prawns or mange tout </t>
  </si>
  <si>
    <t>eat fresh, vegetarian, organic food for a long and healthy life</t>
  </si>
  <si>
    <t>growing local food is good for the environment, economy and community</t>
  </si>
  <si>
    <t>you can't have too many choices for the latest fashion</t>
  </si>
  <si>
    <t>you have to be well dressed to keep up these days</t>
  </si>
  <si>
    <t>possessions are nothing but a distraction from real quality of life</t>
  </si>
  <si>
    <t>the more microwaves, the less you enjoy cooking</t>
  </si>
  <si>
    <t>we love the top of the range technology, whatever it does</t>
  </si>
  <si>
    <t>every room should have a good set of equipment</t>
  </si>
  <si>
    <t>much more fun to share cooking, gardens etc with others</t>
  </si>
  <si>
    <t>private space and plenty of it, for those who've earned it</t>
  </si>
  <si>
    <t>families are getting smaller whether you like it or not</t>
  </si>
  <si>
    <t>executive detached with integral triple garage will do nicely</t>
  </si>
  <si>
    <t>waste not want not equals good housekeeping, and it's fun</t>
  </si>
  <si>
    <t>it all depends on who you're with, and who's to say?</t>
  </si>
  <si>
    <t>we're saving for somewhere bigger but the prices are just shooting up</t>
  </si>
  <si>
    <t>not sure if we're going to stay around here so it doesn't really matter</t>
  </si>
  <si>
    <t>all that energy stuff is for nerds, and anyway I like a warm place</t>
  </si>
  <si>
    <t>I might if I could be bothered, but I'm not sure</t>
  </si>
  <si>
    <t>you have to travel a long way for a really peaceful holiday these days</t>
  </si>
  <si>
    <t>once you're on the M25 you might as well head for the biggest mall around</t>
  </si>
  <si>
    <t>maybe air travel does mess up the environment but it's not my problem</t>
  </si>
  <si>
    <t>if people could just stop chasing their tails they might enjoy life more where they were</t>
  </si>
  <si>
    <t>not that we want to travel, it's just that everything you need seems a long way away</t>
  </si>
  <si>
    <t>traffic congestion is just a painful fact of life in a crowded region</t>
  </si>
  <si>
    <t>you can do what you like in the car, and best of all you don't have to mix</t>
  </si>
  <si>
    <t>we always bike or walk, you get to know the place and meet people</t>
  </si>
  <si>
    <t>we use this gas powered super-mini from the car club about once a week</t>
  </si>
  <si>
    <t>if only the buses and trains weren't so awful, we'd like to use the car a bit less</t>
  </si>
  <si>
    <t>you should see my 3 litre SUV - really burns up the outside lane</t>
  </si>
  <si>
    <t>if aviation paid its true cost we would use it much more sparingly</t>
  </si>
  <si>
    <t>we'll save energy as long as it's easy and saves money</t>
  </si>
  <si>
    <t>zero energy - it has to be the way of the future</t>
  </si>
  <si>
    <t>if the neighbourhood is friendly it doesn't matter what size your place is</t>
  </si>
  <si>
    <t>growth will be good for essential services, as long as people are happy to cluster</t>
  </si>
  <si>
    <t>differences between rich and poor should be narrowed as fast as we can</t>
  </si>
  <si>
    <t>the current stalemate looks like a permanent feature</t>
  </si>
  <si>
    <t>it's up to land owners to improve their patch - not my problem</t>
  </si>
  <si>
    <t>if your food hasn’t come from a factory you don't know what's in it</t>
  </si>
  <si>
    <t>we just don't know if farming in this country has much future at all</t>
  </si>
  <si>
    <t>buy today, pay tomorrow - it’s the only way you can afford anything</t>
  </si>
  <si>
    <t>we get the usual range of stuff as and when  we can</t>
  </si>
  <si>
    <t>we'll recycle what we can but there's only so many hours in the day</t>
  </si>
  <si>
    <t>don't know what happens to the waste - it's not my problem</t>
  </si>
  <si>
    <t>prefer a hatch but you need an estate for camping in France</t>
  </si>
  <si>
    <t>not bothered, the fuel cost isn't much compared to running costs</t>
  </si>
  <si>
    <t>to each according to their contribution sas well as their needs</t>
  </si>
  <si>
    <t>we care about the environment but we can only do so much</t>
  </si>
  <si>
    <t>its great being on the move all the time, and work and friends are over the world</t>
  </si>
  <si>
    <t>Would you like to see growth or reduction in the population of the region?</t>
  </si>
  <si>
    <t>we just bung it, it's the dustman's job not mine</t>
  </si>
  <si>
    <t>Would you like to buy more and better clothes, shoes and other household items?</t>
  </si>
  <si>
    <t>buses and trains are a headache, but there's nowhere safe to park a car round here</t>
  </si>
  <si>
    <t>BASE LINE</t>
  </si>
  <si>
    <t>these are sub totals&gt;&gt;&gt;&gt;</t>
  </si>
  <si>
    <t>LOOK UP TABLE FOR 'IMPLICATIONS'</t>
  </si>
  <si>
    <t>TABLE OF QUESTIONS &amp; CHOICES</t>
  </si>
  <si>
    <t>FOOTPRINT / SCENARIO CALCULATION</t>
  </si>
  <si>
    <t>TARGET VALUES</t>
  </si>
  <si>
    <t>THRESHOLD FOR SCENARIO ALLOCATION</t>
  </si>
  <si>
    <t>&gt;8</t>
  </si>
  <si>
    <t>&gt;5.8</t>
  </si>
  <si>
    <t>&gt;4.4</t>
  </si>
  <si>
    <t>&lt;4.4</t>
  </si>
  <si>
    <t>(VALUES IN GHA / CAP)</t>
  </si>
  <si>
    <t>SAMPLE EQUATION</t>
  </si>
  <si>
    <t>SUM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</si>
</sst>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2" width="35.421875" style="1" customWidth="1"/>
    <col min="3" max="6" width="9.7109375" style="1" customWidth="1"/>
    <col min="7" max="7" width="14.00390625" style="2" customWidth="1"/>
    <col min="8" max="8" width="7.7109375" style="7" customWidth="1"/>
    <col min="9" max="9" width="15.7109375" style="2" customWidth="1"/>
    <col min="10" max="10" width="5.8515625" style="6" customWidth="1"/>
    <col min="11" max="11" width="15.7109375" style="2" customWidth="1"/>
    <col min="12" max="12" width="6.7109375" style="6" customWidth="1"/>
    <col min="13" max="13" width="15.7109375" style="2" customWidth="1"/>
    <col min="14" max="14" width="5.7109375" style="6" customWidth="1"/>
    <col min="15" max="15" width="15.7109375" style="2" customWidth="1"/>
    <col min="16" max="16" width="5.8515625" style="6" customWidth="1"/>
    <col min="17" max="17" width="8.8515625" style="16" customWidth="1"/>
    <col min="18" max="18" width="19.140625" style="16" customWidth="1"/>
    <col min="19" max="20" width="8.8515625" style="16" customWidth="1"/>
    <col min="21" max="16384" width="8.8515625" style="1" customWidth="1"/>
  </cols>
  <sheetData>
    <row r="3" spans="2:23" s="21" customFormat="1" ht="20.25">
      <c r="B3" s="21" t="s">
        <v>119</v>
      </c>
      <c r="G3" s="25"/>
      <c r="H3" s="23" t="s">
        <v>118</v>
      </c>
      <c r="I3" s="22"/>
      <c r="J3" s="24"/>
      <c r="K3" s="22"/>
      <c r="L3" s="24"/>
      <c r="M3" s="22"/>
      <c r="N3" s="24"/>
      <c r="O3" s="22"/>
      <c r="P3" s="24"/>
      <c r="Q3" s="26"/>
      <c r="R3" s="31" t="s">
        <v>120</v>
      </c>
      <c r="S3" s="32"/>
      <c r="T3" s="32"/>
      <c r="U3" s="33"/>
      <c r="V3" s="33"/>
      <c r="W3" s="34"/>
    </row>
    <row r="4" spans="18:23" ht="12.75">
      <c r="R4" s="35"/>
      <c r="S4" s="36"/>
      <c r="T4" s="36"/>
      <c r="U4" s="37"/>
      <c r="V4" s="37"/>
      <c r="W4" s="38"/>
    </row>
    <row r="5" spans="1:23" ht="12.75">
      <c r="A5" s="4"/>
      <c r="B5" s="4"/>
      <c r="C5" s="4"/>
      <c r="D5" s="4"/>
      <c r="E5" s="4"/>
      <c r="F5" s="4"/>
      <c r="H5" s="8"/>
      <c r="I5" s="4"/>
      <c r="J5" s="8"/>
      <c r="K5" s="4"/>
      <c r="L5" s="8"/>
      <c r="M5" s="4"/>
      <c r="N5" s="8"/>
      <c r="O5" s="4"/>
      <c r="P5" s="8"/>
      <c r="R5" s="35"/>
      <c r="S5" s="36"/>
      <c r="T5" s="36"/>
      <c r="U5" s="37"/>
      <c r="V5" s="37"/>
      <c r="W5" s="38"/>
    </row>
    <row r="6" spans="1:23" ht="25.5">
      <c r="A6" s="9" t="s">
        <v>48</v>
      </c>
      <c r="B6" s="4"/>
      <c r="C6" s="9" t="s">
        <v>0</v>
      </c>
      <c r="D6" s="9" t="s">
        <v>1</v>
      </c>
      <c r="E6" s="9" t="s">
        <v>2</v>
      </c>
      <c r="F6" s="9" t="s">
        <v>3</v>
      </c>
      <c r="H6" s="17" t="s">
        <v>116</v>
      </c>
      <c r="I6" s="9" t="s">
        <v>0</v>
      </c>
      <c r="J6" s="18" t="s">
        <v>0</v>
      </c>
      <c r="K6" s="9" t="s">
        <v>1</v>
      </c>
      <c r="L6" s="18" t="s">
        <v>1</v>
      </c>
      <c r="M6" s="9" t="s">
        <v>2</v>
      </c>
      <c r="N6" s="18" t="s">
        <v>2</v>
      </c>
      <c r="O6" s="9" t="s">
        <v>3</v>
      </c>
      <c r="P6" s="18" t="s">
        <v>3</v>
      </c>
      <c r="R6" s="39"/>
      <c r="S6" s="40" t="s">
        <v>116</v>
      </c>
      <c r="T6" s="40" t="s">
        <v>0</v>
      </c>
      <c r="U6" s="40" t="s">
        <v>1</v>
      </c>
      <c r="V6" s="27" t="s">
        <v>2</v>
      </c>
      <c r="W6" s="41" t="s">
        <v>3</v>
      </c>
    </row>
    <row r="7" spans="1:23" ht="51">
      <c r="A7" s="4" t="s">
        <v>59</v>
      </c>
      <c r="B7" s="10" t="s">
        <v>4</v>
      </c>
      <c r="C7" s="4"/>
      <c r="D7" s="4"/>
      <c r="E7" s="4"/>
      <c r="F7" s="4"/>
      <c r="I7" s="3"/>
      <c r="J7" s="11"/>
      <c r="K7" s="3"/>
      <c r="L7" s="11"/>
      <c r="M7" s="3"/>
      <c r="N7" s="11"/>
      <c r="O7" s="3"/>
      <c r="P7" s="12"/>
      <c r="R7" s="50" t="s">
        <v>127</v>
      </c>
      <c r="S7" s="42"/>
      <c r="T7" s="42"/>
      <c r="U7" s="42"/>
      <c r="V7" s="42"/>
      <c r="W7" s="43"/>
    </row>
    <row r="8" spans="1:23" ht="63.75">
      <c r="A8" s="4">
        <v>1</v>
      </c>
      <c r="B8" s="4" t="s">
        <v>112</v>
      </c>
      <c r="C8" s="9" t="s">
        <v>5</v>
      </c>
      <c r="D8" s="9" t="s">
        <v>6</v>
      </c>
      <c r="E8" s="9" t="s">
        <v>7</v>
      </c>
      <c r="F8" s="9" t="s">
        <v>8</v>
      </c>
      <c r="I8" s="5" t="s">
        <v>53</v>
      </c>
      <c r="J8" s="11"/>
      <c r="K8" s="5" t="s">
        <v>49</v>
      </c>
      <c r="L8" s="11"/>
      <c r="M8" s="4" t="s">
        <v>99</v>
      </c>
      <c r="N8" s="11"/>
      <c r="O8" s="4" t="s">
        <v>97</v>
      </c>
      <c r="P8" s="12"/>
      <c r="R8" s="44" t="s">
        <v>121</v>
      </c>
      <c r="S8" s="42">
        <v>6.64</v>
      </c>
      <c r="T8" s="42">
        <f>S8*1.56</f>
        <v>10.3584</v>
      </c>
      <c r="U8" s="42">
        <f>S8</f>
        <v>6.64</v>
      </c>
      <c r="V8" s="42">
        <f>S8*0.75</f>
        <v>4.9799999999999995</v>
      </c>
      <c r="W8" s="43">
        <f>S8*0.57</f>
        <v>3.7847999999999993</v>
      </c>
    </row>
    <row r="9" spans="1:23" ht="63.75">
      <c r="A9" s="4">
        <v>2</v>
      </c>
      <c r="B9" s="4" t="s">
        <v>43</v>
      </c>
      <c r="C9" s="9" t="s">
        <v>9</v>
      </c>
      <c r="D9" s="9" t="s">
        <v>8</v>
      </c>
      <c r="E9" s="9" t="s">
        <v>6</v>
      </c>
      <c r="F9" s="9" t="s">
        <v>5</v>
      </c>
      <c r="I9" s="4" t="s">
        <v>50</v>
      </c>
      <c r="J9" s="11"/>
      <c r="K9" s="4" t="s">
        <v>51</v>
      </c>
      <c r="L9" s="11"/>
      <c r="M9" s="4" t="s">
        <v>58</v>
      </c>
      <c r="N9" s="11"/>
      <c r="O9" s="4" t="s">
        <v>54</v>
      </c>
      <c r="P9" s="12"/>
      <c r="R9" s="44" t="s">
        <v>122</v>
      </c>
      <c r="S9" s="45"/>
      <c r="T9" s="42" t="s">
        <v>123</v>
      </c>
      <c r="U9" s="42" t="s">
        <v>124</v>
      </c>
      <c r="V9" s="42" t="s">
        <v>125</v>
      </c>
      <c r="W9" s="46" t="s">
        <v>126</v>
      </c>
    </row>
    <row r="10" spans="1:23" ht="63.75">
      <c r="A10" s="4">
        <v>3</v>
      </c>
      <c r="B10" s="4" t="s">
        <v>10</v>
      </c>
      <c r="C10" s="9" t="s">
        <v>11</v>
      </c>
      <c r="D10" s="9" t="s">
        <v>6</v>
      </c>
      <c r="E10" s="9" t="s">
        <v>12</v>
      </c>
      <c r="F10" s="9" t="s">
        <v>8</v>
      </c>
      <c r="I10" s="4" t="s">
        <v>52</v>
      </c>
      <c r="J10" s="11"/>
      <c r="K10" s="4" t="s">
        <v>109</v>
      </c>
      <c r="L10" s="11"/>
      <c r="M10" s="4" t="s">
        <v>55</v>
      </c>
      <c r="N10" s="11"/>
      <c r="O10" s="4" t="s">
        <v>98</v>
      </c>
      <c r="P10" s="12"/>
      <c r="R10" s="47" t="s">
        <v>128</v>
      </c>
      <c r="S10" s="48"/>
      <c r="T10" s="48"/>
      <c r="U10" s="49"/>
      <c r="V10" s="49"/>
      <c r="W10" s="30" t="str">
        <f>IF(Q34&gt;=8,"F0",IF(Q34&gt;=5.8,"F1",IF(Q34&gt;=4.4,"F2",IF(Q34&lt;=4.4,"F4",0))))</f>
        <v>F1</v>
      </c>
    </row>
    <row r="11" spans="1:22" ht="63.75">
      <c r="A11" s="4">
        <v>4</v>
      </c>
      <c r="B11" s="4" t="s">
        <v>13</v>
      </c>
      <c r="C11" s="9" t="s">
        <v>11</v>
      </c>
      <c r="D11" s="9" t="s">
        <v>6</v>
      </c>
      <c r="E11" s="9" t="s">
        <v>12</v>
      </c>
      <c r="F11" s="9" t="s">
        <v>8</v>
      </c>
      <c r="I11" s="4" t="s">
        <v>100</v>
      </c>
      <c r="J11" s="11"/>
      <c r="K11" s="4" t="s">
        <v>110</v>
      </c>
      <c r="L11" s="11"/>
      <c r="M11" s="4" t="s">
        <v>56</v>
      </c>
      <c r="N11" s="11"/>
      <c r="O11" s="4" t="s">
        <v>57</v>
      </c>
      <c r="P11" s="12"/>
      <c r="R11" s="28"/>
      <c r="S11" s="28"/>
      <c r="T11" s="28"/>
      <c r="U11" s="29"/>
      <c r="V11" s="29"/>
    </row>
    <row r="12" spans="1:22" ht="12.75">
      <c r="A12" s="4"/>
      <c r="B12" s="4"/>
      <c r="C12" s="4"/>
      <c r="D12" s="4"/>
      <c r="E12" s="4"/>
      <c r="F12" s="4"/>
      <c r="I12" s="4"/>
      <c r="J12" s="11"/>
      <c r="K12" s="4"/>
      <c r="L12" s="11"/>
      <c r="M12" s="4"/>
      <c r="N12" s="11"/>
      <c r="O12" s="4"/>
      <c r="P12" s="12"/>
      <c r="R12" s="28"/>
      <c r="S12" s="28"/>
      <c r="T12" s="28"/>
      <c r="U12" s="29"/>
      <c r="V12" s="29"/>
    </row>
    <row r="13" spans="1:22" ht="38.25">
      <c r="A13" s="4" t="s">
        <v>45</v>
      </c>
      <c r="B13" s="10" t="s">
        <v>14</v>
      </c>
      <c r="C13" s="4"/>
      <c r="D13" s="4"/>
      <c r="E13" s="4"/>
      <c r="F13" s="4"/>
      <c r="G13" s="2" t="s">
        <v>117</v>
      </c>
      <c r="H13" s="19">
        <f>SUM(H14:H15)</f>
        <v>1.7</v>
      </c>
      <c r="I13" s="4"/>
      <c r="J13" s="11"/>
      <c r="K13" s="4"/>
      <c r="L13" s="11"/>
      <c r="M13" s="4"/>
      <c r="N13" s="11"/>
      <c r="O13" s="4"/>
      <c r="P13" s="12"/>
      <c r="Q13" s="20">
        <f>H13</f>
        <v>1.7</v>
      </c>
      <c r="R13" s="28"/>
      <c r="S13" s="28"/>
      <c r="T13" s="28"/>
      <c r="U13" s="29"/>
      <c r="V13" s="29"/>
    </row>
    <row r="14" spans="1:16" ht="63.75">
      <c r="A14" s="4">
        <v>5</v>
      </c>
      <c r="B14" s="4" t="s">
        <v>15</v>
      </c>
      <c r="C14" s="9" t="s">
        <v>39</v>
      </c>
      <c r="D14" s="9" t="s">
        <v>16</v>
      </c>
      <c r="E14" s="9" t="s">
        <v>17</v>
      </c>
      <c r="F14" s="9" t="s">
        <v>18</v>
      </c>
      <c r="H14" s="7">
        <v>0.85</v>
      </c>
      <c r="I14" s="4" t="s">
        <v>101</v>
      </c>
      <c r="J14" s="11">
        <f>H14*1.56</f>
        <v>1.326</v>
      </c>
      <c r="K14" s="4" t="s">
        <v>60</v>
      </c>
      <c r="L14" s="11">
        <f>H14</f>
        <v>0.85</v>
      </c>
      <c r="M14" s="4" t="s">
        <v>61</v>
      </c>
      <c r="N14" s="11">
        <f>H14*0.75</f>
        <v>0.6375</v>
      </c>
      <c r="O14" s="4" t="s">
        <v>64</v>
      </c>
      <c r="P14" s="12">
        <f>H14*0.57</f>
        <v>0.48449999999999993</v>
      </c>
    </row>
    <row r="15" spans="1:16" ht="63.75">
      <c r="A15" s="4">
        <v>6</v>
      </c>
      <c r="B15" s="4" t="s">
        <v>19</v>
      </c>
      <c r="C15" s="9" t="s">
        <v>20</v>
      </c>
      <c r="D15" s="9" t="s">
        <v>16</v>
      </c>
      <c r="E15" s="9" t="s">
        <v>7</v>
      </c>
      <c r="F15" s="9" t="s">
        <v>40</v>
      </c>
      <c r="H15" s="7">
        <v>0.85</v>
      </c>
      <c r="I15" s="4" t="s">
        <v>62</v>
      </c>
      <c r="J15" s="11">
        <f>H15*1.56</f>
        <v>1.326</v>
      </c>
      <c r="K15" s="4" t="s">
        <v>63</v>
      </c>
      <c r="L15" s="11">
        <f>H15</f>
        <v>0.85</v>
      </c>
      <c r="M15" s="4" t="s">
        <v>102</v>
      </c>
      <c r="N15" s="11">
        <f>H15*0.75</f>
        <v>0.6375</v>
      </c>
      <c r="O15" s="4" t="s">
        <v>65</v>
      </c>
      <c r="P15" s="12">
        <f>H15*0.57</f>
        <v>0.48449999999999993</v>
      </c>
    </row>
    <row r="16" spans="1:16" ht="12.75">
      <c r="A16" s="4"/>
      <c r="B16" s="4"/>
      <c r="C16" s="4"/>
      <c r="D16" s="4"/>
      <c r="E16" s="4"/>
      <c r="F16" s="4"/>
      <c r="I16" s="4"/>
      <c r="J16" s="11"/>
      <c r="K16" s="4"/>
      <c r="L16" s="11"/>
      <c r="M16" s="4"/>
      <c r="N16" s="11"/>
      <c r="O16" s="4"/>
      <c r="P16" s="12"/>
    </row>
    <row r="17" spans="1:17" ht="38.25">
      <c r="A17" s="4" t="s">
        <v>44</v>
      </c>
      <c r="B17" s="10" t="s">
        <v>21</v>
      </c>
      <c r="C17" s="4"/>
      <c r="D17" s="4"/>
      <c r="E17" s="4"/>
      <c r="F17" s="4"/>
      <c r="G17" s="2" t="s">
        <v>117</v>
      </c>
      <c r="H17" s="19">
        <f>SUM(H18:H20)</f>
        <v>1.83</v>
      </c>
      <c r="I17" s="4"/>
      <c r="J17" s="11"/>
      <c r="K17" s="4"/>
      <c r="L17" s="11"/>
      <c r="M17" s="4"/>
      <c r="N17" s="11"/>
      <c r="O17" s="4"/>
      <c r="P17" s="12"/>
      <c r="Q17" s="20">
        <f>H17</f>
        <v>1.83</v>
      </c>
    </row>
    <row r="18" spans="1:16" ht="63.75">
      <c r="A18" s="4">
        <v>7</v>
      </c>
      <c r="B18" s="4" t="s">
        <v>114</v>
      </c>
      <c r="C18" s="9" t="s">
        <v>9</v>
      </c>
      <c r="D18" s="9" t="s">
        <v>8</v>
      </c>
      <c r="E18" s="9" t="s">
        <v>6</v>
      </c>
      <c r="F18" s="9" t="s">
        <v>5</v>
      </c>
      <c r="H18" s="7">
        <v>0.61</v>
      </c>
      <c r="I18" s="4" t="s">
        <v>66</v>
      </c>
      <c r="J18" s="11">
        <f>H18*1.56</f>
        <v>0.9516</v>
      </c>
      <c r="K18" s="4" t="s">
        <v>67</v>
      </c>
      <c r="L18" s="11">
        <f>H18</f>
        <v>0.61</v>
      </c>
      <c r="M18" s="4" t="s">
        <v>103</v>
      </c>
      <c r="N18" s="11">
        <f>H18*0.75</f>
        <v>0.4575</v>
      </c>
      <c r="O18" s="4" t="s">
        <v>68</v>
      </c>
      <c r="P18" s="12">
        <f>H18*0.57</f>
        <v>0.34769999999999995</v>
      </c>
    </row>
    <row r="19" spans="1:16" ht="51">
      <c r="A19" s="4">
        <v>8</v>
      </c>
      <c r="B19" s="4" t="s">
        <v>41</v>
      </c>
      <c r="C19" s="9" t="s">
        <v>9</v>
      </c>
      <c r="D19" s="9" t="s">
        <v>8</v>
      </c>
      <c r="E19" s="9" t="s">
        <v>6</v>
      </c>
      <c r="F19" s="9" t="s">
        <v>5</v>
      </c>
      <c r="H19" s="7">
        <v>0.61</v>
      </c>
      <c r="I19" s="4" t="s">
        <v>70</v>
      </c>
      <c r="J19" s="11">
        <f>H19*1.56</f>
        <v>0.9516</v>
      </c>
      <c r="K19" s="4" t="s">
        <v>71</v>
      </c>
      <c r="L19" s="11">
        <f>H19</f>
        <v>0.61</v>
      </c>
      <c r="M19" s="4" t="s">
        <v>104</v>
      </c>
      <c r="N19" s="11">
        <f>H19*0.75</f>
        <v>0.4575</v>
      </c>
      <c r="O19" s="4" t="s">
        <v>69</v>
      </c>
      <c r="P19" s="12">
        <f>H19*0.57</f>
        <v>0.34769999999999995</v>
      </c>
    </row>
    <row r="20" spans="1:16" ht="63.75">
      <c r="A20" s="4">
        <v>9</v>
      </c>
      <c r="B20" s="4" t="s">
        <v>42</v>
      </c>
      <c r="C20" s="9" t="s">
        <v>5</v>
      </c>
      <c r="D20" s="9" t="s">
        <v>6</v>
      </c>
      <c r="E20" s="9" t="s">
        <v>7</v>
      </c>
      <c r="F20" s="9" t="s">
        <v>8</v>
      </c>
      <c r="H20" s="7">
        <v>0.61</v>
      </c>
      <c r="I20" s="4" t="s">
        <v>113</v>
      </c>
      <c r="J20" s="11">
        <f>H20*1.56</f>
        <v>0.9516</v>
      </c>
      <c r="K20" s="4" t="s">
        <v>105</v>
      </c>
      <c r="L20" s="11">
        <f>H20</f>
        <v>0.61</v>
      </c>
      <c r="M20" s="4" t="s">
        <v>106</v>
      </c>
      <c r="N20" s="11">
        <f>H20*0.75</f>
        <v>0.4575</v>
      </c>
      <c r="O20" s="4" t="s">
        <v>76</v>
      </c>
      <c r="P20" s="12">
        <f>H20*0.57</f>
        <v>0.34769999999999995</v>
      </c>
    </row>
    <row r="21" spans="1:16" ht="12.75">
      <c r="A21" s="4"/>
      <c r="B21" s="4"/>
      <c r="C21" s="4"/>
      <c r="D21" s="4"/>
      <c r="E21" s="4"/>
      <c r="F21" s="4"/>
      <c r="I21" s="4"/>
      <c r="J21" s="11"/>
      <c r="K21" s="4"/>
      <c r="L21" s="11"/>
      <c r="M21" s="4"/>
      <c r="N21" s="11"/>
      <c r="O21" s="4"/>
      <c r="P21" s="12"/>
    </row>
    <row r="22" spans="1:17" ht="38.25">
      <c r="A22" s="4" t="s">
        <v>46</v>
      </c>
      <c r="B22" s="10" t="s">
        <v>22</v>
      </c>
      <c r="C22" s="4"/>
      <c r="D22" s="4"/>
      <c r="E22" s="4"/>
      <c r="F22" s="4"/>
      <c r="G22" s="2" t="s">
        <v>117</v>
      </c>
      <c r="H22" s="19">
        <f>SUM(H23:H25)</f>
        <v>1.71</v>
      </c>
      <c r="I22" s="4"/>
      <c r="J22" s="11"/>
      <c r="K22" s="4"/>
      <c r="L22" s="11"/>
      <c r="M22" s="4"/>
      <c r="N22" s="11"/>
      <c r="O22" s="4"/>
      <c r="P22" s="12"/>
      <c r="Q22" s="20">
        <f>H22</f>
        <v>1.71</v>
      </c>
    </row>
    <row r="23" spans="1:16" ht="51">
      <c r="A23" s="4">
        <v>10</v>
      </c>
      <c r="B23" s="4" t="s">
        <v>23</v>
      </c>
      <c r="C23" s="9" t="s">
        <v>5</v>
      </c>
      <c r="D23" s="9" t="s">
        <v>6</v>
      </c>
      <c r="E23" s="9" t="s">
        <v>7</v>
      </c>
      <c r="F23" s="9" t="s">
        <v>8</v>
      </c>
      <c r="H23" s="7">
        <v>0.57</v>
      </c>
      <c r="I23" s="4" t="s">
        <v>73</v>
      </c>
      <c r="J23" s="11">
        <f>H23*1.56</f>
        <v>0.8892</v>
      </c>
      <c r="K23" s="4" t="s">
        <v>74</v>
      </c>
      <c r="L23" s="11">
        <f>H23</f>
        <v>0.57</v>
      </c>
      <c r="M23" s="4" t="s">
        <v>77</v>
      </c>
      <c r="N23" s="11">
        <f>H23*0.75</f>
        <v>0.4275</v>
      </c>
      <c r="O23" s="4" t="s">
        <v>72</v>
      </c>
      <c r="P23" s="12">
        <f>H23*0.57</f>
        <v>0.32489999999999997</v>
      </c>
    </row>
    <row r="24" spans="1:16" ht="63.75">
      <c r="A24" s="4">
        <v>11</v>
      </c>
      <c r="B24" s="4" t="s">
        <v>24</v>
      </c>
      <c r="C24" s="9" t="s">
        <v>25</v>
      </c>
      <c r="D24" s="9" t="s">
        <v>16</v>
      </c>
      <c r="E24" s="9" t="s">
        <v>7</v>
      </c>
      <c r="F24" s="9" t="s">
        <v>26</v>
      </c>
      <c r="H24" s="7">
        <v>0.57</v>
      </c>
      <c r="I24" s="4" t="s">
        <v>75</v>
      </c>
      <c r="J24" s="11">
        <f>H24*1.56</f>
        <v>0.8892</v>
      </c>
      <c r="K24" s="4" t="s">
        <v>78</v>
      </c>
      <c r="L24" s="11">
        <f>H24</f>
        <v>0.57</v>
      </c>
      <c r="M24" s="4" t="s">
        <v>79</v>
      </c>
      <c r="N24" s="11">
        <f>H24*0.75</f>
        <v>0.4275</v>
      </c>
      <c r="O24" s="4" t="s">
        <v>96</v>
      </c>
      <c r="P24" s="12">
        <f>H24*0.57</f>
        <v>0.32489999999999997</v>
      </c>
    </row>
    <row r="25" spans="1:16" ht="51">
      <c r="A25" s="4">
        <v>12</v>
      </c>
      <c r="B25" s="4" t="s">
        <v>27</v>
      </c>
      <c r="C25" s="9" t="s">
        <v>28</v>
      </c>
      <c r="D25" s="9" t="s">
        <v>16</v>
      </c>
      <c r="E25" s="9" t="s">
        <v>7</v>
      </c>
      <c r="F25" s="9" t="s">
        <v>29</v>
      </c>
      <c r="H25" s="7">
        <v>0.57</v>
      </c>
      <c r="I25" s="4" t="s">
        <v>80</v>
      </c>
      <c r="J25" s="11">
        <f>H25*1.56</f>
        <v>0.8892</v>
      </c>
      <c r="K25" s="4" t="s">
        <v>94</v>
      </c>
      <c r="L25" s="11">
        <f>H25</f>
        <v>0.57</v>
      </c>
      <c r="M25" s="4" t="s">
        <v>81</v>
      </c>
      <c r="N25" s="11">
        <f>H25*0.75</f>
        <v>0.4275</v>
      </c>
      <c r="O25" s="4" t="s">
        <v>95</v>
      </c>
      <c r="P25" s="12">
        <f>H25*0.57</f>
        <v>0.32489999999999997</v>
      </c>
    </row>
    <row r="26" spans="1:16" ht="12.75">
      <c r="A26" s="4"/>
      <c r="B26" s="4"/>
      <c r="C26" s="4"/>
      <c r="D26" s="4"/>
      <c r="E26" s="4"/>
      <c r="F26" s="4"/>
      <c r="I26" s="4"/>
      <c r="J26" s="11"/>
      <c r="K26" s="4"/>
      <c r="L26" s="11"/>
      <c r="M26" s="4"/>
      <c r="N26" s="11"/>
      <c r="O26" s="4"/>
      <c r="P26" s="12"/>
    </row>
    <row r="27" spans="1:17" ht="51">
      <c r="A27" s="4" t="s">
        <v>47</v>
      </c>
      <c r="B27" s="10" t="s">
        <v>30</v>
      </c>
      <c r="C27" s="4"/>
      <c r="D27" s="4"/>
      <c r="E27" s="4"/>
      <c r="F27" s="4"/>
      <c r="G27" s="2" t="s">
        <v>117</v>
      </c>
      <c r="H27" s="19">
        <f>SUM(H28:H31)</f>
        <v>1.4</v>
      </c>
      <c r="I27" s="4"/>
      <c r="J27" s="11"/>
      <c r="K27" s="4"/>
      <c r="L27" s="11"/>
      <c r="M27" s="4"/>
      <c r="N27" s="11"/>
      <c r="O27" s="4"/>
      <c r="P27" s="12"/>
      <c r="Q27" s="20">
        <f>H27</f>
        <v>1.4</v>
      </c>
    </row>
    <row r="28" spans="1:16" ht="63.75">
      <c r="A28" s="4">
        <v>13</v>
      </c>
      <c r="B28" s="4" t="s">
        <v>31</v>
      </c>
      <c r="C28" s="9" t="s">
        <v>9</v>
      </c>
      <c r="D28" s="9" t="s">
        <v>8</v>
      </c>
      <c r="E28" s="9" t="s">
        <v>6</v>
      </c>
      <c r="F28" s="9" t="s">
        <v>5</v>
      </c>
      <c r="H28" s="7">
        <v>0.35</v>
      </c>
      <c r="I28" s="4" t="s">
        <v>111</v>
      </c>
      <c r="J28" s="11">
        <f>H28*1.56</f>
        <v>0.5459999999999999</v>
      </c>
      <c r="K28" s="4" t="s">
        <v>82</v>
      </c>
      <c r="L28" s="11">
        <f>H28</f>
        <v>0.35</v>
      </c>
      <c r="M28" s="4" t="s">
        <v>84</v>
      </c>
      <c r="N28" s="11">
        <f>H28*0.75</f>
        <v>0.26249999999999996</v>
      </c>
      <c r="O28" s="4" t="s">
        <v>93</v>
      </c>
      <c r="P28" s="12">
        <f>H28*0.57</f>
        <v>0.19949999999999998</v>
      </c>
    </row>
    <row r="29" spans="1:16" ht="76.5">
      <c r="A29" s="4">
        <v>14</v>
      </c>
      <c r="B29" s="4" t="s">
        <v>32</v>
      </c>
      <c r="C29" s="9" t="s">
        <v>9</v>
      </c>
      <c r="D29" s="9" t="s">
        <v>8</v>
      </c>
      <c r="E29" s="9" t="s">
        <v>6</v>
      </c>
      <c r="F29" s="9" t="s">
        <v>5</v>
      </c>
      <c r="H29" s="7">
        <v>0.35</v>
      </c>
      <c r="I29" s="4" t="s">
        <v>83</v>
      </c>
      <c r="J29" s="11">
        <f>H29*1.56</f>
        <v>0.5459999999999999</v>
      </c>
      <c r="K29" s="4" t="s">
        <v>86</v>
      </c>
      <c r="L29" s="11">
        <f>H29</f>
        <v>0.35</v>
      </c>
      <c r="M29" s="4" t="s">
        <v>87</v>
      </c>
      <c r="N29" s="11">
        <f>H29*0.75</f>
        <v>0.26249999999999996</v>
      </c>
      <c r="O29" s="4" t="s">
        <v>85</v>
      </c>
      <c r="P29" s="12">
        <f>H29*0.57</f>
        <v>0.19949999999999998</v>
      </c>
    </row>
    <row r="30" spans="1:16" ht="76.5">
      <c r="A30" s="4">
        <v>15</v>
      </c>
      <c r="B30" s="4" t="s">
        <v>33</v>
      </c>
      <c r="C30" s="9" t="s">
        <v>34</v>
      </c>
      <c r="D30" s="9" t="s">
        <v>16</v>
      </c>
      <c r="E30" s="9" t="s">
        <v>35</v>
      </c>
      <c r="F30" s="9" t="s">
        <v>36</v>
      </c>
      <c r="H30" s="7">
        <v>0.35</v>
      </c>
      <c r="I30" s="4" t="s">
        <v>88</v>
      </c>
      <c r="J30" s="11">
        <f>H30*1.56</f>
        <v>0.5459999999999999</v>
      </c>
      <c r="K30" s="4" t="s">
        <v>91</v>
      </c>
      <c r="L30" s="11">
        <f>H30</f>
        <v>0.35</v>
      </c>
      <c r="M30" s="4" t="s">
        <v>115</v>
      </c>
      <c r="N30" s="11">
        <f>H30*0.75</f>
        <v>0.26249999999999996</v>
      </c>
      <c r="O30" s="4" t="s">
        <v>89</v>
      </c>
      <c r="P30" s="12">
        <f>H30*0.57</f>
        <v>0.19949999999999998</v>
      </c>
    </row>
    <row r="31" spans="1:16" ht="63.75">
      <c r="A31" s="4">
        <v>16</v>
      </c>
      <c r="B31" s="4" t="s">
        <v>37</v>
      </c>
      <c r="C31" s="9" t="s">
        <v>38</v>
      </c>
      <c r="D31" s="9" t="s">
        <v>25</v>
      </c>
      <c r="E31" s="9" t="s">
        <v>7</v>
      </c>
      <c r="F31" s="9" t="s">
        <v>26</v>
      </c>
      <c r="H31" s="7">
        <v>0.35</v>
      </c>
      <c r="I31" s="4" t="s">
        <v>92</v>
      </c>
      <c r="J31" s="11">
        <f>H31*1.56</f>
        <v>0.5459999999999999</v>
      </c>
      <c r="K31" s="4" t="s">
        <v>107</v>
      </c>
      <c r="L31" s="11">
        <f>H31</f>
        <v>0.35</v>
      </c>
      <c r="M31" s="4" t="s">
        <v>108</v>
      </c>
      <c r="N31" s="11">
        <f>H31*0.75</f>
        <v>0.26249999999999996</v>
      </c>
      <c r="O31" s="4" t="s">
        <v>90</v>
      </c>
      <c r="P31" s="12">
        <f>H31*0.57</f>
        <v>0.19949999999999998</v>
      </c>
    </row>
    <row r="32" spans="1:16" ht="12.75">
      <c r="A32" s="4"/>
      <c r="B32" s="4"/>
      <c r="C32" s="4"/>
      <c r="D32" s="4"/>
      <c r="E32" s="4"/>
      <c r="F32" s="4"/>
      <c r="H32" s="13"/>
      <c r="I32" s="4"/>
      <c r="J32" s="14"/>
      <c r="K32" s="4"/>
      <c r="L32" s="14"/>
      <c r="M32" s="4"/>
      <c r="N32" s="14"/>
      <c r="O32" s="4"/>
      <c r="P32" s="15"/>
    </row>
    <row r="34" spans="15:17" ht="12.75">
      <c r="O34" s="2" t="s">
        <v>129</v>
      </c>
      <c r="Q34" s="16">
        <f>SUM(Q8:Q32)</f>
        <v>6.640000000000001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Manchester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Stock Lifestyle Questions &amp; Choices</dc:title>
  <dc:subject>Taking Stock Lifestyle Questions &amp; Choices</dc:subject>
  <dc:creator>Joe Ravitz</dc:creator>
  <cp:keywords>Taking Stock, Lifestyle, Questions &amp; Choices</cp:keywords>
  <dc:description>Taking Stock Lifestyle Questions &amp; Choices</dc:description>
  <cp:lastModifiedBy>Vanessa Eley</cp:lastModifiedBy>
  <dcterms:created xsi:type="dcterms:W3CDTF">2003-11-20T07:28:03Z</dcterms:created>
  <dcterms:modified xsi:type="dcterms:W3CDTF">2003-11-25T17:26:01Z</dcterms:modified>
  <cp:category>Lifestyles</cp:category>
  <cp:version/>
  <cp:contentType/>
  <cp:contentStatus/>
</cp:coreProperties>
</file>